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F" sheetId="1" r:id="rId1"/>
    <sheet name="TRUST" sheetId="2" r:id="rId2"/>
    <sheet name="SEF" sheetId="3" r:id="rId3"/>
  </sheets>
  <definedNames>
    <definedName name="_xlnm.Print_Area" localSheetId="0">'GF'!$A$26:$J$36</definedName>
    <definedName name="_xlnm.Print_Titles" localSheetId="0">'GF'!$1:$10</definedName>
  </definedNames>
  <calcPr fullCalcOnLoad="1"/>
</workbook>
</file>

<file path=xl/sharedStrings.xml><?xml version="1.0" encoding="utf-8"?>
<sst xmlns="http://schemas.openxmlformats.org/spreadsheetml/2006/main" count="141" uniqueCount="77">
  <si>
    <t>Name of Debtor</t>
  </si>
  <si>
    <t>Amount Balance</t>
  </si>
  <si>
    <t>C u r r e n t</t>
  </si>
  <si>
    <t xml:space="preserve">(in alphabetical order) </t>
  </si>
  <si>
    <t>less than 30 days</t>
  </si>
  <si>
    <t>31- 90 days</t>
  </si>
  <si>
    <t>91- 365 days</t>
  </si>
  <si>
    <t>TOTAL</t>
  </si>
  <si>
    <t>RUBY V. ABELLAR</t>
  </si>
  <si>
    <t>City Accountant</t>
  </si>
  <si>
    <r>
      <t xml:space="preserve">Agency Name:       </t>
    </r>
    <r>
      <rPr>
        <b/>
        <sz val="11"/>
        <color indexed="8"/>
        <rFont val="Arial"/>
        <family val="2"/>
      </rPr>
      <t>CITY GOVERNMENT OF BAGO</t>
    </r>
  </si>
  <si>
    <r>
      <t xml:space="preserve">Agency Code:       </t>
    </r>
    <r>
      <rPr>
        <b/>
        <sz val="10"/>
        <color indexed="8"/>
        <rFont val="Arial"/>
        <family val="2"/>
      </rPr>
      <t xml:space="preserve"> 45-02</t>
    </r>
  </si>
  <si>
    <t xml:space="preserve">   P a s t   D u e</t>
  </si>
  <si>
    <r>
      <t xml:space="preserve">S.A. Title    </t>
    </r>
    <r>
      <rPr>
        <b/>
        <sz val="10"/>
        <color indexed="8"/>
        <rFont val="Arial"/>
        <family val="2"/>
      </rPr>
      <t xml:space="preserve">GF-PROPER </t>
    </r>
    <r>
      <rPr>
        <sz val="9"/>
        <color indexed="8"/>
        <rFont val="Arial"/>
        <family val="0"/>
      </rPr>
      <t xml:space="preserve">  </t>
    </r>
  </si>
  <si>
    <r>
      <t xml:space="preserve">S.A. Code   </t>
    </r>
    <r>
      <rPr>
        <b/>
        <sz val="10"/>
        <color indexed="8"/>
        <rFont val="Arial"/>
        <family val="2"/>
      </rPr>
      <t>001</t>
    </r>
  </si>
  <si>
    <t>Date</t>
  </si>
  <si>
    <t>Granted</t>
  </si>
  <si>
    <t>Purpose</t>
  </si>
  <si>
    <r>
      <t xml:space="preserve">S.A. Title    </t>
    </r>
    <r>
      <rPr>
        <b/>
        <sz val="9"/>
        <color indexed="8"/>
        <rFont val="Arial"/>
        <family val="2"/>
      </rPr>
      <t>TRUST FUND</t>
    </r>
  </si>
  <si>
    <r>
      <t xml:space="preserve">S.A. Title    </t>
    </r>
    <r>
      <rPr>
        <b/>
        <sz val="9"/>
        <color indexed="8"/>
        <rFont val="Arial"/>
        <family val="2"/>
      </rPr>
      <t xml:space="preserve">SPECIAL </t>
    </r>
  </si>
  <si>
    <t>EDUCATION FUND</t>
  </si>
  <si>
    <t>Reclassified from 123</t>
  </si>
  <si>
    <t>Beg. Balance</t>
  </si>
  <si>
    <t>Travel to Baguio</t>
  </si>
  <si>
    <t>Overpayment of salary</t>
  </si>
  <si>
    <t>Over 1 year</t>
  </si>
  <si>
    <t>Over 2 years</t>
  </si>
  <si>
    <t>3 years and above</t>
  </si>
  <si>
    <t>A  M  O  U  N  T    D  U  E</t>
  </si>
  <si>
    <t>A  M  O  U  N  T   D  U  E</t>
  </si>
  <si>
    <t>UNLIQUIDATED CASH ADVANCES</t>
  </si>
  <si>
    <t>FPD Form 12-Unliquidated Cash Advances</t>
  </si>
  <si>
    <t xml:space="preserve">      We hereby certify that we have reviewed the contents and hereby attest to the veracity and correctness of the data or information contained in this documents.</t>
  </si>
  <si>
    <t xml:space="preserve">CELIA PESCADOR </t>
  </si>
  <si>
    <t xml:space="preserve">EMOLYN CORTEZA </t>
  </si>
  <si>
    <t xml:space="preserve">ERNESTO PAHILGA </t>
  </si>
  <si>
    <t xml:space="preserve">GREGORIO LIM </t>
  </si>
  <si>
    <t xml:space="preserve">GUADALUPE ALDEGUER </t>
  </si>
  <si>
    <t xml:space="preserve">JOHN MARK BANDIOLA </t>
  </si>
  <si>
    <t xml:space="preserve">JOSEPHINE DUBLAR </t>
  </si>
  <si>
    <t xml:space="preserve">LEON MOYA </t>
  </si>
  <si>
    <t xml:space="preserve">MISCELLANEOUS </t>
  </si>
  <si>
    <t xml:space="preserve">R. CONCHA </t>
  </si>
  <si>
    <t xml:space="preserve">RONALD REY BEDIA </t>
  </si>
  <si>
    <t xml:space="preserve">SHIRLEY LOCSIN </t>
  </si>
  <si>
    <t xml:space="preserve">TELESFORO LINA </t>
  </si>
  <si>
    <t>Hojilla, Teresita F.</t>
  </si>
  <si>
    <t>Abayon, Allan A.</t>
  </si>
  <si>
    <t>Various medicines &amp; specilaist consultation fee</t>
  </si>
  <si>
    <t>NICHOLAS M. YULO</t>
  </si>
  <si>
    <t xml:space="preserve"> City Mayor</t>
  </si>
  <si>
    <t>Mayores, Ana Freida C.</t>
  </si>
  <si>
    <t>54th Charter Anniversary</t>
  </si>
  <si>
    <t>Travel to Bulacan</t>
  </si>
  <si>
    <t>Lagradilla, Francis Martin G.</t>
  </si>
  <si>
    <t>Mercado, Judee Lynn L.</t>
  </si>
  <si>
    <t>Palco, Arlene C.</t>
  </si>
  <si>
    <t>Picardal Artemio R.</t>
  </si>
  <si>
    <t>Blance, Marvin John E.</t>
  </si>
  <si>
    <t>Canayon, Leah Pilipina B.</t>
  </si>
  <si>
    <t>PHIC Patients meal</t>
  </si>
  <si>
    <t>Seneres, Allan F.</t>
  </si>
  <si>
    <t>Matti, Tricia Y.</t>
  </si>
  <si>
    <t>Supplies for Covid 19</t>
  </si>
  <si>
    <t>No chips - Various Medicines</t>
  </si>
  <si>
    <t>Ureta, Loretta Paula L.</t>
  </si>
  <si>
    <t>2nd QUARTER, CY 2020</t>
  </si>
  <si>
    <t>Balboa, Ace A.</t>
  </si>
  <si>
    <t>Customized Token for Frontliners</t>
  </si>
  <si>
    <t>Purchased of Food Items for Covid</t>
  </si>
  <si>
    <t>Burial Financial Assistance</t>
  </si>
  <si>
    <t>meal allowance of Tanod for COVID-19</t>
  </si>
  <si>
    <t>Millevo, Ma. Elena Y.</t>
  </si>
  <si>
    <t>Ramos, Corazon A.</t>
  </si>
  <si>
    <t>meals for LSI</t>
  </si>
  <si>
    <t>Confidential Expenses</t>
  </si>
  <si>
    <t>Yulo, Nicholas M.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</si>
</sst>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₱&quot;#,##0_);\(&quot;₱&quot;#,##0\)"/>
    <numFmt numFmtId="179" formatCode="&quot;₱&quot;#,##0_);[Red]\(&quot;₱&quot;#,##0\)"/>
    <numFmt numFmtId="180" formatCode="&quot;₱&quot;#,##0.00_);\(&quot;₱&quot;#,##0.00\)"/>
    <numFmt numFmtId="181" formatCode="&quot;₱&quot;#,##0.00_);[Red]\(&quot;₱&quot;#,##0.00\)"/>
    <numFmt numFmtId="182" formatCode="_(&quot;₱&quot;* #,##0_);_(&quot;₱&quot;* \(#,##0\);_(&quot;₱&quot;* &quot;-&quot;_);_(@_)"/>
    <numFmt numFmtId="183" formatCode="_(&quot;₱&quot;* #,##0.00_);_(&quot;₱&quot;* \(#,##0.00\);_(&quot;₱&quot;* &quot;-&quot;??_);_(@_)"/>
    <numFmt numFmtId="184" formatCode="[$-3409]dddd\,\ d\ mmmm\ yyyy"/>
    <numFmt numFmtId="185" formatCode="[$-409]h:mm:ss\ AM/PM"/>
    <numFmt numFmtId="186" formatCode="#,##0.00_ ;\-#,##0.00\ "/>
  </numFmts>
  <fonts count="54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11.0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i/>
      <sz val="8.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MS Sans Serif"/>
      <family val="2"/>
    </font>
    <font>
      <sz val="8.5"/>
      <color indexed="8"/>
      <name val="MS Sans Serif"/>
      <family val="2"/>
    </font>
    <font>
      <i/>
      <sz val="7"/>
      <color indexed="8"/>
      <name val="Arial"/>
      <family val="2"/>
    </font>
    <font>
      <sz val="8.5"/>
      <color indexed="8"/>
      <name val="Batang"/>
      <family val="1"/>
    </font>
    <font>
      <sz val="8.5"/>
      <color indexed="8"/>
      <name val="Book Antiqua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2">
    <xf numFmtId="0" fontId="0" fillId="0" borderId="0" xfId="0" applyNumberForma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0" fontId="0" fillId="0" borderId="12" xfId="0" applyNumberForma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7" fillId="0" borderId="16" xfId="0" applyNumberFormat="1" applyFont="1" applyFill="1" applyBorder="1" applyAlignment="1" applyProtection="1">
      <alignment/>
      <protection/>
    </xf>
    <xf numFmtId="43" fontId="0" fillId="0" borderId="0" xfId="42" applyFont="1" applyFill="1" applyBorder="1" applyAlignment="1" applyProtection="1">
      <alignment/>
      <protection/>
    </xf>
    <xf numFmtId="43" fontId="0" fillId="0" borderId="0" xfId="42" applyFont="1" applyFill="1" applyBorder="1" applyAlignment="1" applyProtection="1">
      <alignment/>
      <protection/>
    </xf>
    <xf numFmtId="0" fontId="4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3" fontId="0" fillId="0" borderId="13" xfId="42" applyFont="1" applyFill="1" applyBorder="1" applyAlignment="1" applyProtection="1">
      <alignment/>
      <protection/>
    </xf>
    <xf numFmtId="43" fontId="0" fillId="0" borderId="11" xfId="42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ill="1" applyBorder="1" applyAlignment="1" applyProtection="1">
      <alignment/>
      <protection/>
    </xf>
    <xf numFmtId="0" fontId="5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43" fontId="5" fillId="0" borderId="21" xfId="42" applyFont="1" applyFill="1" applyBorder="1" applyAlignment="1">
      <alignment horizontal="center" vertical="center"/>
    </xf>
    <xf numFmtId="43" fontId="10" fillId="0" borderId="13" xfId="42" applyFont="1" applyFill="1" applyBorder="1" applyAlignment="1">
      <alignment horizontal="left" vertical="center"/>
    </xf>
    <xf numFmtId="14" fontId="0" fillId="0" borderId="0" xfId="0" applyNumberFormat="1" applyFill="1" applyBorder="1" applyAlignment="1" applyProtection="1">
      <alignment/>
      <protection/>
    </xf>
    <xf numFmtId="14" fontId="10" fillId="0" borderId="13" xfId="0" applyNumberFormat="1" applyFont="1" applyFill="1" applyBorder="1" applyAlignment="1">
      <alignment horizontal="left" vertical="center"/>
    </xf>
    <xf numFmtId="14" fontId="5" fillId="0" borderId="21" xfId="0" applyNumberFormat="1" applyFont="1" applyFill="1" applyBorder="1" applyAlignment="1">
      <alignment horizontal="center" vertical="center"/>
    </xf>
    <xf numFmtId="14" fontId="12" fillId="0" borderId="11" xfId="0" applyNumberFormat="1" applyFont="1" applyFill="1" applyBorder="1" applyAlignment="1" applyProtection="1">
      <alignment horizontal="center"/>
      <protection/>
    </xf>
    <xf numFmtId="43" fontId="0" fillId="0" borderId="18" xfId="42" applyFont="1" applyFill="1" applyBorder="1" applyAlignment="1" applyProtection="1">
      <alignment/>
      <protection/>
    </xf>
    <xf numFmtId="43" fontId="4" fillId="0" borderId="20" xfId="42" applyFont="1" applyFill="1" applyBorder="1" applyAlignment="1">
      <alignment horizontal="center" vertical="center"/>
    </xf>
    <xf numFmtId="43" fontId="5" fillId="0" borderId="19" xfId="42" applyFont="1" applyFill="1" applyBorder="1" applyAlignment="1">
      <alignment horizontal="left" vertical="center"/>
    </xf>
    <xf numFmtId="43" fontId="6" fillId="0" borderId="11" xfId="42" applyFont="1" applyFill="1" applyBorder="1" applyAlignment="1">
      <alignment horizontal="center" vertical="center"/>
    </xf>
    <xf numFmtId="43" fontId="0" fillId="0" borderId="22" xfId="42" applyFont="1" applyFill="1" applyBorder="1" applyAlignment="1" applyProtection="1">
      <alignment/>
      <protection/>
    </xf>
    <xf numFmtId="43" fontId="0" fillId="0" borderId="0" xfId="0" applyNumberFormat="1" applyFill="1" applyBorder="1" applyAlignment="1" applyProtection="1">
      <alignment/>
      <protection/>
    </xf>
    <xf numFmtId="43" fontId="0" fillId="0" borderId="10" xfId="0" applyNumberFormat="1" applyFill="1" applyBorder="1" applyAlignment="1" applyProtection="1">
      <alignment/>
      <protection/>
    </xf>
    <xf numFmtId="14" fontId="0" fillId="0" borderId="10" xfId="0" applyNumberFormat="1" applyFill="1" applyBorder="1" applyAlignment="1" applyProtection="1">
      <alignment/>
      <protection/>
    </xf>
    <xf numFmtId="43" fontId="0" fillId="0" borderId="10" xfId="42" applyFon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/>
      <protection/>
    </xf>
    <xf numFmtId="43" fontId="0" fillId="0" borderId="14" xfId="42" applyFon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43" fontId="0" fillId="0" borderId="16" xfId="42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43" fontId="3" fillId="0" borderId="0" xfId="42" applyFont="1" applyFill="1" applyBorder="1" applyAlignment="1">
      <alignment horizontal="left" vertical="center"/>
    </xf>
    <xf numFmtId="43" fontId="4" fillId="0" borderId="0" xfId="42" applyFont="1" applyFill="1" applyBorder="1" applyAlignment="1">
      <alignment horizontal="left" vertical="center"/>
    </xf>
    <xf numFmtId="43" fontId="3" fillId="0" borderId="14" xfId="42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left" vertical="center"/>
    </xf>
    <xf numFmtId="43" fontId="10" fillId="0" borderId="0" xfId="42" applyFont="1" applyFill="1" applyBorder="1" applyAlignment="1">
      <alignment horizontal="left" vertical="center"/>
    </xf>
    <xf numFmtId="43" fontId="6" fillId="0" borderId="23" xfId="42" applyFont="1" applyFill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3" fontId="4" fillId="0" borderId="0" xfId="42" applyFont="1" applyFill="1" applyBorder="1" applyAlignment="1">
      <alignment horizontal="left" vertical="center"/>
    </xf>
    <xf numFmtId="39" fontId="0" fillId="0" borderId="0" xfId="0" applyNumberFormat="1" applyFill="1" applyBorder="1" applyAlignment="1" applyProtection="1">
      <alignment/>
      <protection/>
    </xf>
    <xf numFmtId="43" fontId="0" fillId="0" borderId="12" xfId="0" applyNumberFormat="1" applyFill="1" applyBorder="1" applyAlignment="1" applyProtection="1">
      <alignment/>
      <protection/>
    </xf>
    <xf numFmtId="43" fontId="11" fillId="0" borderId="23" xfId="42" applyFont="1" applyFill="1" applyBorder="1" applyAlignment="1">
      <alignment vertical="center"/>
    </xf>
    <xf numFmtId="43" fontId="8" fillId="0" borderId="0" xfId="42" applyFont="1" applyFill="1" applyBorder="1" applyAlignment="1" applyProtection="1">
      <alignment/>
      <protection/>
    </xf>
    <xf numFmtId="43" fontId="8" fillId="0" borderId="16" xfId="42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NumberFormat="1" applyFont="1" applyFill="1" applyBorder="1" applyAlignment="1" applyProtection="1">
      <alignment vertical="top"/>
      <protection/>
    </xf>
    <xf numFmtId="43" fontId="8" fillId="0" borderId="0" xfId="42" applyFont="1" applyFill="1" applyBorder="1" applyAlignment="1" applyProtection="1">
      <alignment vertical="top"/>
      <protection/>
    </xf>
    <xf numFmtId="0" fontId="8" fillId="0" borderId="14" xfId="0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1" fillId="0" borderId="18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0" fillId="0" borderId="25" xfId="0" applyNumberFormat="1" applyFill="1" applyBorder="1" applyAlignment="1" applyProtection="1">
      <alignment/>
      <protection/>
    </xf>
    <xf numFmtId="43" fontId="18" fillId="0" borderId="21" xfId="42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18" fillId="0" borderId="15" xfId="0" applyFont="1" applyFill="1" applyBorder="1" applyAlignment="1">
      <alignment vertical="center"/>
    </xf>
    <xf numFmtId="14" fontId="18" fillId="0" borderId="0" xfId="42" applyNumberFormat="1" applyFont="1" applyFill="1" applyBorder="1" applyAlignment="1" applyProtection="1">
      <alignment/>
      <protection/>
    </xf>
    <xf numFmtId="43" fontId="18" fillId="0" borderId="26" xfId="42" applyFont="1" applyFill="1" applyBorder="1" applyAlignment="1" applyProtection="1">
      <alignment/>
      <protection/>
    </xf>
    <xf numFmtId="14" fontId="18" fillId="0" borderId="15" xfId="42" applyNumberFormat="1" applyFont="1" applyFill="1" applyBorder="1" applyAlignment="1" applyProtection="1">
      <alignment/>
      <protection/>
    </xf>
    <xf numFmtId="43" fontId="18" fillId="0" borderId="0" xfId="42" applyFont="1" applyFill="1" applyBorder="1" applyAlignment="1">
      <alignment horizontal="right" vertical="center"/>
    </xf>
    <xf numFmtId="43" fontId="18" fillId="0" borderId="26" xfId="42" applyFont="1" applyFill="1" applyBorder="1" applyAlignment="1">
      <alignment horizontal="right" vertical="center"/>
    </xf>
    <xf numFmtId="43" fontId="18" fillId="0" borderId="0" xfId="42" applyFont="1" applyFill="1" applyBorder="1" applyAlignment="1" applyProtection="1">
      <alignment/>
      <protection/>
    </xf>
    <xf numFmtId="14" fontId="18" fillId="0" borderId="0" xfId="0" applyNumberFormat="1" applyFont="1" applyFill="1" applyBorder="1" applyAlignment="1" applyProtection="1">
      <alignment/>
      <protection/>
    </xf>
    <xf numFmtId="43" fontId="18" fillId="0" borderId="21" xfId="42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vertical="center"/>
    </xf>
    <xf numFmtId="43" fontId="18" fillId="0" borderId="21" xfId="42" applyFont="1" applyBorder="1" applyAlignment="1">
      <alignment horizontal="right" vertical="center"/>
    </xf>
    <xf numFmtId="43" fontId="18" fillId="0" borderId="16" xfId="42" applyFont="1" applyFill="1" applyBorder="1" applyAlignment="1" applyProtection="1">
      <alignment/>
      <protection/>
    </xf>
    <xf numFmtId="43" fontId="18" fillId="0" borderId="11" xfId="42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39" fontId="18" fillId="0" borderId="21" xfId="0" applyNumberFormat="1" applyFont="1" applyBorder="1" applyAlignment="1">
      <alignment horizontal="right" vertical="center"/>
    </xf>
    <xf numFmtId="14" fontId="18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43" fontId="18" fillId="0" borderId="24" xfId="42" applyFont="1" applyFill="1" applyBorder="1" applyAlignment="1" applyProtection="1">
      <alignment/>
      <protection/>
    </xf>
    <xf numFmtId="43" fontId="18" fillId="0" borderId="20" xfId="42" applyFont="1" applyFill="1" applyBorder="1" applyAlignment="1" applyProtection="1">
      <alignment/>
      <protection/>
    </xf>
    <xf numFmtId="43" fontId="18" fillId="0" borderId="11" xfId="42" applyFont="1" applyBorder="1" applyAlignment="1">
      <alignment horizontal="right" vertical="center"/>
    </xf>
    <xf numFmtId="186" fontId="9" fillId="0" borderId="0" xfId="0" applyNumberFormat="1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right" vertical="center"/>
    </xf>
    <xf numFmtId="0" fontId="18" fillId="0" borderId="23" xfId="0" applyFont="1" applyFill="1" applyBorder="1" applyAlignment="1">
      <alignment vertical="center"/>
    </xf>
    <xf numFmtId="0" fontId="0" fillId="0" borderId="21" xfId="0" applyNumberFormat="1" applyFill="1" applyBorder="1" applyAlignment="1" applyProtection="1">
      <alignment/>
      <protection/>
    </xf>
    <xf numFmtId="14" fontId="12" fillId="0" borderId="0" xfId="0" applyNumberFormat="1" applyFont="1" applyFill="1" applyBorder="1" applyAlignment="1" applyProtection="1">
      <alignment horizontal="center"/>
      <protection/>
    </xf>
    <xf numFmtId="0" fontId="12" fillId="0" borderId="21" xfId="0" applyNumberFormat="1" applyFont="1" applyFill="1" applyBorder="1" applyAlignment="1" applyProtection="1">
      <alignment horizontal="center"/>
      <protection/>
    </xf>
    <xf numFmtId="43" fontId="6" fillId="0" borderId="0" xfId="42" applyFont="1" applyFill="1" applyBorder="1" applyAlignment="1">
      <alignment horizontal="center" vertical="center"/>
    </xf>
    <xf numFmtId="43" fontId="11" fillId="0" borderId="0" xfId="42" applyFont="1" applyFill="1" applyBorder="1" applyAlignment="1">
      <alignment vertical="center"/>
    </xf>
    <xf numFmtId="43" fontId="15" fillId="0" borderId="21" xfId="42" applyFont="1" applyFill="1" applyBorder="1" applyAlignment="1">
      <alignment horizontal="center" vertical="center"/>
    </xf>
    <xf numFmtId="43" fontId="15" fillId="0" borderId="0" xfId="42" applyFont="1" applyFill="1" applyBorder="1" applyAlignment="1">
      <alignment horizontal="center" vertical="center"/>
    </xf>
    <xf numFmtId="43" fontId="18" fillId="0" borderId="27" xfId="42" applyFont="1" applyFill="1" applyBorder="1" applyAlignment="1" applyProtection="1">
      <alignment/>
      <protection/>
    </xf>
    <xf numFmtId="43" fontId="18" fillId="0" borderId="28" xfId="42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/>
      <protection/>
    </xf>
    <xf numFmtId="43" fontId="18" fillId="0" borderId="18" xfId="42" applyFont="1" applyFill="1" applyBorder="1" applyAlignment="1" applyProtection="1">
      <alignment/>
      <protection/>
    </xf>
    <xf numFmtId="43" fontId="18" fillId="0" borderId="19" xfId="42" applyFont="1" applyFill="1" applyBorder="1" applyAlignment="1" applyProtection="1">
      <alignment/>
      <protection/>
    </xf>
    <xf numFmtId="43" fontId="19" fillId="0" borderId="20" xfId="42" applyFont="1" applyFill="1" applyBorder="1" applyAlignment="1" applyProtection="1">
      <alignment/>
      <protection/>
    </xf>
    <xf numFmtId="0" fontId="19" fillId="0" borderId="20" xfId="0" applyNumberFormat="1" applyFont="1" applyFill="1" applyBorder="1" applyAlignment="1" applyProtection="1">
      <alignment/>
      <protection/>
    </xf>
    <xf numFmtId="43" fontId="19" fillId="0" borderId="24" xfId="42" applyFont="1" applyFill="1" applyBorder="1" applyAlignment="1" applyProtection="1">
      <alignment/>
      <protection/>
    </xf>
    <xf numFmtId="43" fontId="19" fillId="0" borderId="19" xfId="42" applyFont="1" applyFill="1" applyBorder="1" applyAlignment="1" applyProtection="1">
      <alignment/>
      <protection/>
    </xf>
    <xf numFmtId="43" fontId="6" fillId="0" borderId="13" xfId="42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43" fontId="20" fillId="0" borderId="24" xfId="42" applyFont="1" applyFill="1" applyBorder="1" applyAlignment="1">
      <alignment horizontal="center" vertical="center"/>
    </xf>
    <xf numFmtId="43" fontId="20" fillId="0" borderId="20" xfId="42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3" fontId="4" fillId="0" borderId="18" xfId="42" applyFont="1" applyFill="1" applyBorder="1" applyAlignment="1">
      <alignment horizontal="center" vertical="center"/>
    </xf>
    <xf numFmtId="43" fontId="4" fillId="0" borderId="20" xfId="42" applyFont="1" applyFill="1" applyBorder="1" applyAlignment="1">
      <alignment horizontal="center" vertical="center"/>
    </xf>
    <xf numFmtId="43" fontId="4" fillId="0" borderId="19" xfId="42" applyFont="1" applyFill="1" applyBorder="1" applyAlignment="1">
      <alignment horizontal="center" vertical="center"/>
    </xf>
    <xf numFmtId="43" fontId="8" fillId="0" borderId="16" xfId="42" applyFont="1" applyFill="1" applyBorder="1" applyAlignment="1" applyProtection="1">
      <alignment horizontal="center"/>
      <protection/>
    </xf>
    <xf numFmtId="43" fontId="9" fillId="0" borderId="0" xfId="42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3" fontId="13" fillId="0" borderId="0" xfId="42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1419225</xdr:colOff>
      <xdr:row>32</xdr:row>
      <xdr:rowOff>133350</xdr:rowOff>
    </xdr:from>
    <xdr:to>
      <xdr:col>0</xdr:col>
      <xdr:colOff>1609725</xdr:colOff>
      <xdr:row>35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AF7F3"/>
            </a:clrFrom>
            <a:clrTo>
              <a:srgbClr val="FAF7F3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5810250"/>
          <a:ext cx="190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27</xdr:row>
      <xdr:rowOff>47625</xdr:rowOff>
    </xdr:from>
    <xdr:to>
      <xdr:col>6</xdr:col>
      <xdr:colOff>381000</xdr:colOff>
      <xdr:row>35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00925" y="4905375"/>
          <a:ext cx="857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28</xdr:row>
      <xdr:rowOff>142875</xdr:rowOff>
    </xdr:from>
    <xdr:to>
      <xdr:col>0</xdr:col>
      <xdr:colOff>1743075</xdr:colOff>
      <xdr:row>33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CF9F5"/>
            </a:clrFrom>
            <a:clrTo>
              <a:srgbClr val="FCF9F5">
                <a:alpha val="0"/>
              </a:srgbClr>
            </a:clrTo>
          </a:clrChange>
        </a:blip>
        <a:stretch>
          <a:fillRect/>
        </a:stretch>
      </xdr:blipFill>
      <xdr:spPr>
        <a:xfrm>
          <a:off x="514350" y="5172075"/>
          <a:ext cx="1228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1733550</xdr:colOff>
      <xdr:row>23</xdr:row>
      <xdr:rowOff>219075</xdr:rowOff>
    </xdr:from>
    <xdr:to>
      <xdr:col>0</xdr:col>
      <xdr:colOff>1952625</xdr:colOff>
      <xdr:row>25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AF7F3"/>
            </a:clrFrom>
            <a:clrTo>
              <a:srgbClr val="FAF7F3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4191000"/>
          <a:ext cx="219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18</xdr:row>
      <xdr:rowOff>66675</xdr:rowOff>
    </xdr:from>
    <xdr:to>
      <xdr:col>6</xdr:col>
      <xdr:colOff>257175</xdr:colOff>
      <xdr:row>25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24775" y="3228975"/>
          <a:ext cx="857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66675</xdr:rowOff>
    </xdr:from>
    <xdr:to>
      <xdr:col>0</xdr:col>
      <xdr:colOff>2057400</xdr:colOff>
      <xdr:row>24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CF9F5"/>
            </a:clrFrom>
            <a:clrTo>
              <a:srgbClr val="FCF9F5">
                <a:alpha val="0"/>
              </a:srgbClr>
            </a:clrTo>
          </a:clrChange>
        </a:blip>
        <a:stretch>
          <a:fillRect/>
        </a:stretch>
      </xdr:blipFill>
      <xdr:spPr>
        <a:xfrm>
          <a:off x="828675" y="3552825"/>
          <a:ext cx="1228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1352550</xdr:colOff>
      <xdr:row>31</xdr:row>
      <xdr:rowOff>123825</xdr:rowOff>
    </xdr:from>
    <xdr:to>
      <xdr:col>0</xdr:col>
      <xdr:colOff>1543050</xdr:colOff>
      <xdr:row>33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AF7F3"/>
            </a:clrFrom>
            <a:clrTo>
              <a:srgbClr val="FAF7F3">
                <a:alpha val="0"/>
              </a:srgbClr>
            </a:clrTo>
          </a:clrChange>
        </a:blip>
        <a:stretch>
          <a:fillRect/>
        </a:stretch>
      </xdr:blipFill>
      <xdr:spPr>
        <a:xfrm>
          <a:off x="1352550" y="5362575"/>
          <a:ext cx="190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25</xdr:row>
      <xdr:rowOff>247650</xdr:rowOff>
    </xdr:from>
    <xdr:to>
      <xdr:col>6</xdr:col>
      <xdr:colOff>466725</xdr:colOff>
      <xdr:row>33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91275" y="4429125"/>
          <a:ext cx="9239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28</xdr:row>
      <xdr:rowOff>9525</xdr:rowOff>
    </xdr:from>
    <xdr:to>
      <xdr:col>0</xdr:col>
      <xdr:colOff>1714500</xdr:colOff>
      <xdr:row>32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CF9F5"/>
            </a:clrFrom>
            <a:clrTo>
              <a:srgbClr val="FCF9F5">
                <a:alpha val="0"/>
              </a:srgbClr>
            </a:clrTo>
          </a:clrChange>
        </a:blip>
        <a:stretch>
          <a:fillRect/>
        </a:stretch>
      </xdr:blipFill>
      <xdr:spPr>
        <a:xfrm>
          <a:off x="485775" y="4762500"/>
          <a:ext cx="1228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A41" sqref="A41"/>
    </sheetView>
  </sheetViews>
  <sheetFormatPr defaultColWidth="11.57421875" defaultRowHeight="12.75"/>
  <cols>
    <col min="1" max="1" width="30.8515625" style="0" customWidth="1"/>
    <col min="2" max="2" width="14.140625" style="0" customWidth="1"/>
    <col min="3" max="3" width="11.57421875" style="31" customWidth="1"/>
    <col min="4" max="4" width="32.140625" style="0" customWidth="1"/>
    <col min="5" max="5" width="15.7109375" style="10" customWidth="1"/>
    <col min="6" max="6" width="13.7109375" style="10" customWidth="1"/>
    <col min="7" max="7" width="12.57421875" style="10" customWidth="1"/>
    <col min="8" max="8" width="8.140625" style="10" customWidth="1"/>
    <col min="9" max="9" width="8.57421875" style="10" customWidth="1"/>
    <col min="10" max="10" width="12.421875" style="10" customWidth="1"/>
  </cols>
  <sheetData>
    <row r="1" ht="18.75" customHeight="1" thickBot="1">
      <c r="A1" s="71" t="s">
        <v>31</v>
      </c>
    </row>
    <row r="2" spans="1:10" ht="15.75">
      <c r="A2" s="134" t="s">
        <v>30</v>
      </c>
      <c r="B2" s="135"/>
      <c r="C2" s="135"/>
      <c r="D2" s="135"/>
      <c r="E2" s="135"/>
      <c r="F2" s="135"/>
      <c r="G2" s="135"/>
      <c r="H2" s="135"/>
      <c r="I2" s="135"/>
      <c r="J2" s="136"/>
    </row>
    <row r="3" spans="1:10" ht="15">
      <c r="A3" s="137" t="s">
        <v>66</v>
      </c>
      <c r="B3" s="138"/>
      <c r="C3" s="138"/>
      <c r="D3" s="138"/>
      <c r="E3" s="138"/>
      <c r="F3" s="138"/>
      <c r="G3" s="138"/>
      <c r="H3" s="138"/>
      <c r="I3" s="138"/>
      <c r="J3" s="139"/>
    </row>
    <row r="4" spans="1:10" ht="14.25" customHeight="1">
      <c r="A4" s="44"/>
      <c r="J4" s="45"/>
    </row>
    <row r="5" spans="1:10" ht="15">
      <c r="A5" s="49" t="s">
        <v>10</v>
      </c>
      <c r="B5" s="50"/>
      <c r="C5" s="51"/>
      <c r="D5" s="50"/>
      <c r="E5" s="52"/>
      <c r="F5" s="53"/>
      <c r="H5" s="52" t="s">
        <v>13</v>
      </c>
      <c r="I5" s="54"/>
      <c r="J5" s="45"/>
    </row>
    <row r="6" spans="1:10" ht="15.75">
      <c r="A6" s="49" t="s">
        <v>11</v>
      </c>
      <c r="B6" s="55"/>
      <c r="C6" s="56"/>
      <c r="D6" s="55"/>
      <c r="E6" s="52"/>
      <c r="F6" s="57"/>
      <c r="H6" s="52" t="s">
        <v>14</v>
      </c>
      <c r="I6" s="52"/>
      <c r="J6" s="45"/>
    </row>
    <row r="7" spans="1:10" ht="15" customHeight="1" thickBot="1">
      <c r="A7" s="49"/>
      <c r="B7" s="55"/>
      <c r="C7" s="56"/>
      <c r="D7" s="55"/>
      <c r="E7" s="52"/>
      <c r="F7" s="57"/>
      <c r="I7" s="52"/>
      <c r="J7" s="54"/>
    </row>
    <row r="8" spans="1:10" ht="15.75" thickBot="1">
      <c r="A8" s="12"/>
      <c r="B8" s="27"/>
      <c r="C8" s="32"/>
      <c r="D8" s="27"/>
      <c r="E8" s="140" t="s">
        <v>29</v>
      </c>
      <c r="F8" s="141"/>
      <c r="G8" s="141"/>
      <c r="H8" s="141"/>
      <c r="I8" s="141"/>
      <c r="J8" s="142"/>
    </row>
    <row r="9" spans="1:10" ht="13.5" thickBot="1">
      <c r="A9" s="25" t="s">
        <v>0</v>
      </c>
      <c r="B9" s="28" t="s">
        <v>1</v>
      </c>
      <c r="C9" s="33" t="s">
        <v>15</v>
      </c>
      <c r="D9" s="28"/>
      <c r="E9" s="35"/>
      <c r="F9" s="36" t="s">
        <v>2</v>
      </c>
      <c r="G9" s="37"/>
      <c r="H9" s="140" t="s">
        <v>12</v>
      </c>
      <c r="I9" s="141"/>
      <c r="J9" s="142"/>
    </row>
    <row r="10" spans="1:10" ht="19.5" customHeight="1" thickBot="1">
      <c r="A10" s="26" t="s">
        <v>3</v>
      </c>
      <c r="B10" s="4"/>
      <c r="C10" s="34" t="s">
        <v>16</v>
      </c>
      <c r="D10" s="21" t="s">
        <v>17</v>
      </c>
      <c r="E10" s="58" t="s">
        <v>4</v>
      </c>
      <c r="F10" s="38" t="s">
        <v>5</v>
      </c>
      <c r="G10" s="68" t="s">
        <v>6</v>
      </c>
      <c r="H10" s="129" t="s">
        <v>25</v>
      </c>
      <c r="I10" s="130" t="s">
        <v>26</v>
      </c>
      <c r="J10" s="129" t="s">
        <v>27</v>
      </c>
    </row>
    <row r="11" spans="1:10" ht="19.5" customHeight="1">
      <c r="A11" s="28"/>
      <c r="B11" s="110"/>
      <c r="C11" s="111"/>
      <c r="D11" s="112"/>
      <c r="E11" s="113"/>
      <c r="F11" s="127"/>
      <c r="G11" s="114"/>
      <c r="H11" s="115"/>
      <c r="I11" s="116"/>
      <c r="J11" s="115"/>
    </row>
    <row r="12" spans="1:11" ht="12.75">
      <c r="A12" s="87" t="s">
        <v>54</v>
      </c>
      <c r="B12" s="97">
        <f>+E12+F12+G12+I12+J12+H12</f>
        <v>1597.06</v>
      </c>
      <c r="C12" s="108">
        <v>43846</v>
      </c>
      <c r="D12" s="85" t="s">
        <v>53</v>
      </c>
      <c r="E12" s="93"/>
      <c r="F12" s="85"/>
      <c r="G12" s="93">
        <v>1597.06</v>
      </c>
      <c r="H12" s="85"/>
      <c r="I12" s="93"/>
      <c r="J12" s="85"/>
      <c r="K12" s="2"/>
    </row>
    <row r="13" spans="1:11" ht="12.75">
      <c r="A13" s="87" t="s">
        <v>56</v>
      </c>
      <c r="B13" s="97">
        <f>+E13+F13+G13+I13+J13+H13</f>
        <v>1130</v>
      </c>
      <c r="C13" s="108">
        <v>43844</v>
      </c>
      <c r="D13" s="85" t="s">
        <v>53</v>
      </c>
      <c r="E13" s="93"/>
      <c r="F13" s="85"/>
      <c r="G13" s="93">
        <v>1130</v>
      </c>
      <c r="H13" s="85"/>
      <c r="I13" s="93"/>
      <c r="J13" s="85"/>
      <c r="K13" s="2"/>
    </row>
    <row r="14" spans="1:11" ht="12.75">
      <c r="A14" s="87" t="s">
        <v>57</v>
      </c>
      <c r="B14" s="97">
        <f>+E14+F14+G14+I14+J14+H14</f>
        <v>4267.06</v>
      </c>
      <c r="C14" s="108">
        <v>43846</v>
      </c>
      <c r="D14" s="85" t="s">
        <v>53</v>
      </c>
      <c r="E14" s="93"/>
      <c r="F14" s="85"/>
      <c r="G14" s="93">
        <v>4267.06</v>
      </c>
      <c r="H14" s="85"/>
      <c r="I14" s="93"/>
      <c r="J14" s="85"/>
      <c r="K14" s="2"/>
    </row>
    <row r="15" spans="1:11" ht="12.75">
      <c r="A15" s="87" t="s">
        <v>51</v>
      </c>
      <c r="B15" s="97">
        <f>+E15+F15+G15+I15+J15+H15</f>
        <v>374198.5</v>
      </c>
      <c r="C15" s="108">
        <v>43846</v>
      </c>
      <c r="D15" s="85" t="s">
        <v>52</v>
      </c>
      <c r="E15" s="93"/>
      <c r="F15" s="85"/>
      <c r="G15" s="93">
        <v>374198.5</v>
      </c>
      <c r="H15" s="85"/>
      <c r="I15" s="93"/>
      <c r="J15" s="85"/>
      <c r="K15" s="2"/>
    </row>
    <row r="16" spans="1:11" ht="12.75">
      <c r="A16" s="96" t="s">
        <v>67</v>
      </c>
      <c r="B16" s="97">
        <f aca="true" t="shared" si="0" ref="B16:B25">+E16+F16+G16+I16+J16+H16</f>
        <v>340000</v>
      </c>
      <c r="C16" s="108">
        <v>44011</v>
      </c>
      <c r="D16" s="85" t="s">
        <v>68</v>
      </c>
      <c r="E16" s="93">
        <v>340000</v>
      </c>
      <c r="F16" s="85"/>
      <c r="G16" s="93"/>
      <c r="H16" s="85"/>
      <c r="I16" s="93"/>
      <c r="J16" s="85"/>
      <c r="K16" s="2"/>
    </row>
    <row r="17" spans="1:11" ht="12.75">
      <c r="A17" s="87" t="s">
        <v>58</v>
      </c>
      <c r="B17" s="97">
        <f t="shared" si="0"/>
        <v>95169.17</v>
      </c>
      <c r="C17" s="108">
        <v>43927</v>
      </c>
      <c r="D17" s="85" t="s">
        <v>69</v>
      </c>
      <c r="E17" s="93"/>
      <c r="F17" s="85">
        <v>95169.17</v>
      </c>
      <c r="G17" s="93"/>
      <c r="H17" s="85"/>
      <c r="I17" s="93"/>
      <c r="J17" s="85"/>
      <c r="K17" s="2"/>
    </row>
    <row r="18" spans="1:11" ht="12.75">
      <c r="A18" s="87" t="s">
        <v>59</v>
      </c>
      <c r="B18" s="97">
        <f t="shared" si="0"/>
        <v>200000</v>
      </c>
      <c r="C18" s="108">
        <v>44000</v>
      </c>
      <c r="D18" s="85" t="s">
        <v>70</v>
      </c>
      <c r="E18" s="93">
        <v>200000</v>
      </c>
      <c r="F18" s="85"/>
      <c r="G18" s="93"/>
      <c r="H18" s="85"/>
      <c r="I18" s="93"/>
      <c r="J18" s="85"/>
      <c r="K18" s="2"/>
    </row>
    <row r="19" spans="1:11" ht="12.75">
      <c r="A19" s="87" t="s">
        <v>46</v>
      </c>
      <c r="B19" s="97">
        <f>+E19+F19+G19+I19+J19+H19</f>
        <v>100000</v>
      </c>
      <c r="C19" s="108">
        <v>43992</v>
      </c>
      <c r="D19" s="85" t="s">
        <v>60</v>
      </c>
      <c r="E19" s="93">
        <v>100000</v>
      </c>
      <c r="F19" s="85"/>
      <c r="G19" s="93"/>
      <c r="H19" s="85"/>
      <c r="I19" s="93"/>
      <c r="J19" s="85"/>
      <c r="K19" s="2"/>
    </row>
    <row r="20" spans="1:11" ht="12.75">
      <c r="A20" s="87" t="s">
        <v>55</v>
      </c>
      <c r="B20" s="97">
        <f>+E20+F20+G20+I20+J20+H20</f>
        <v>414550</v>
      </c>
      <c r="C20" s="108">
        <v>43846</v>
      </c>
      <c r="D20" s="85" t="s">
        <v>52</v>
      </c>
      <c r="E20" s="93"/>
      <c r="F20" s="85"/>
      <c r="G20" s="93">
        <v>414550</v>
      </c>
      <c r="H20" s="85"/>
      <c r="I20" s="93"/>
      <c r="J20" s="85"/>
      <c r="K20" s="2"/>
    </row>
    <row r="21" spans="1:11" ht="12.75">
      <c r="A21" s="87" t="s">
        <v>72</v>
      </c>
      <c r="B21" s="97">
        <f t="shared" si="0"/>
        <v>18200</v>
      </c>
      <c r="C21" s="108">
        <v>43963</v>
      </c>
      <c r="D21" s="85" t="s">
        <v>71</v>
      </c>
      <c r="E21" s="93"/>
      <c r="F21" s="85">
        <v>18200</v>
      </c>
      <c r="G21" s="93"/>
      <c r="H21" s="85"/>
      <c r="I21" s="93"/>
      <c r="J21" s="85"/>
      <c r="K21" s="2"/>
    </row>
    <row r="22" spans="1:11" ht="12.75">
      <c r="A22" s="87" t="s">
        <v>73</v>
      </c>
      <c r="B22" s="97">
        <f t="shared" si="0"/>
        <v>992800</v>
      </c>
      <c r="C22" s="108">
        <v>44012</v>
      </c>
      <c r="D22" s="85" t="s">
        <v>74</v>
      </c>
      <c r="E22" s="93">
        <v>992800</v>
      </c>
      <c r="F22" s="85"/>
      <c r="G22" s="93"/>
      <c r="H22" s="85"/>
      <c r="I22" s="93"/>
      <c r="J22" s="85"/>
      <c r="K22" s="2"/>
    </row>
    <row r="23" spans="1:11" ht="12.75">
      <c r="A23" s="87" t="s">
        <v>61</v>
      </c>
      <c r="B23" s="97">
        <f t="shared" si="0"/>
        <v>73000</v>
      </c>
      <c r="C23" s="108">
        <v>43857</v>
      </c>
      <c r="D23" s="85" t="s">
        <v>52</v>
      </c>
      <c r="E23" s="93"/>
      <c r="F23" s="85"/>
      <c r="G23" s="93">
        <v>73000</v>
      </c>
      <c r="H23" s="85"/>
      <c r="I23" s="93"/>
      <c r="J23" s="85"/>
      <c r="K23" s="2"/>
    </row>
    <row r="24" spans="1:11" ht="12.75">
      <c r="A24" s="87" t="s">
        <v>65</v>
      </c>
      <c r="B24" s="97">
        <f t="shared" si="0"/>
        <v>38250.75</v>
      </c>
      <c r="C24" s="108">
        <v>43970</v>
      </c>
      <c r="D24" s="85" t="s">
        <v>64</v>
      </c>
      <c r="E24" s="93"/>
      <c r="F24" s="85">
        <v>38250.75</v>
      </c>
      <c r="G24" s="93"/>
      <c r="H24" s="85"/>
      <c r="I24" s="93"/>
      <c r="J24" s="85"/>
      <c r="K24" s="2"/>
    </row>
    <row r="25" spans="1:11" ht="12.75">
      <c r="A25" s="87" t="s">
        <v>76</v>
      </c>
      <c r="B25" s="97">
        <f t="shared" si="0"/>
        <v>1000000</v>
      </c>
      <c r="C25" s="108">
        <v>43937</v>
      </c>
      <c r="D25" s="85" t="s">
        <v>75</v>
      </c>
      <c r="E25" s="93"/>
      <c r="F25" s="85">
        <v>1000000</v>
      </c>
      <c r="G25" s="93"/>
      <c r="H25" s="85"/>
      <c r="I25" s="93"/>
      <c r="J25" s="85"/>
      <c r="K25" s="2"/>
    </row>
    <row r="26" spans="1:11" ht="12.75">
      <c r="A26" s="87"/>
      <c r="B26" s="97"/>
      <c r="C26" s="108"/>
      <c r="D26" s="85"/>
      <c r="E26" s="93"/>
      <c r="F26" s="85"/>
      <c r="G26" s="93"/>
      <c r="H26" s="85"/>
      <c r="I26" s="93"/>
      <c r="J26" s="85"/>
      <c r="K26" s="2"/>
    </row>
    <row r="27" spans="1:10" ht="13.5" thickBot="1">
      <c r="A27" s="109"/>
      <c r="B27" s="106"/>
      <c r="C27" s="108"/>
      <c r="D27" s="85"/>
      <c r="E27" s="93"/>
      <c r="F27" s="85"/>
      <c r="G27" s="98"/>
      <c r="H27" s="99"/>
      <c r="I27" s="98"/>
      <c r="J27" s="99"/>
    </row>
    <row r="28" spans="1:10" ht="13.5" thickBot="1">
      <c r="A28" s="100" t="s">
        <v>7</v>
      </c>
      <c r="B28" s="101">
        <f>+E28+F28+G28+I28+J28+H28</f>
        <v>3653162.54</v>
      </c>
      <c r="C28" s="102"/>
      <c r="D28" s="103"/>
      <c r="E28" s="104">
        <f aca="true" t="shared" si="1" ref="E28:J28">SUM(E12:E27)</f>
        <v>1632800</v>
      </c>
      <c r="F28" s="105">
        <f t="shared" si="1"/>
        <v>1151619.92</v>
      </c>
      <c r="G28" s="104">
        <f t="shared" si="1"/>
        <v>868742.62</v>
      </c>
      <c r="H28" s="105">
        <f t="shared" si="1"/>
        <v>0</v>
      </c>
      <c r="I28" s="105">
        <f t="shared" si="1"/>
        <v>0</v>
      </c>
      <c r="J28" s="104">
        <f t="shared" si="1"/>
        <v>0</v>
      </c>
    </row>
    <row r="29" spans="1:10" ht="12.75">
      <c r="A29" s="67"/>
      <c r="B29" s="41"/>
      <c r="C29" s="42"/>
      <c r="D29" s="3"/>
      <c r="E29" s="43"/>
      <c r="F29" s="43"/>
      <c r="G29" s="43"/>
      <c r="H29" s="43"/>
      <c r="I29" s="43"/>
      <c r="J29" s="39"/>
    </row>
    <row r="30" spans="1:10" ht="12.75">
      <c r="A30" s="8" t="s">
        <v>32</v>
      </c>
      <c r="B30" s="40"/>
      <c r="J30" s="45"/>
    </row>
    <row r="31" spans="1:10" ht="12.75">
      <c r="A31" s="44"/>
      <c r="G31" s="2"/>
      <c r="H31" s="2"/>
      <c r="I31" s="2"/>
      <c r="J31" s="7"/>
    </row>
    <row r="32" spans="1:10" ht="12.75">
      <c r="A32" s="44"/>
      <c r="B32" s="66"/>
      <c r="G32" s="2"/>
      <c r="H32" s="2"/>
      <c r="I32" s="2"/>
      <c r="J32" s="7"/>
    </row>
    <row r="33" spans="1:10" ht="12.75">
      <c r="A33" s="63" t="s">
        <v>8</v>
      </c>
      <c r="B33" s="107"/>
      <c r="C33" s="14"/>
      <c r="F33" s="144" t="s">
        <v>49</v>
      </c>
      <c r="G33" s="144"/>
      <c r="H33" s="2"/>
      <c r="I33" s="14"/>
      <c r="J33" s="15"/>
    </row>
    <row r="34" spans="1:10" ht="13.5" thickBot="1">
      <c r="A34" s="64" t="s">
        <v>9</v>
      </c>
      <c r="B34" s="17"/>
      <c r="C34" s="17"/>
      <c r="D34" s="46"/>
      <c r="E34" s="47"/>
      <c r="F34" s="143" t="s">
        <v>50</v>
      </c>
      <c r="G34" s="143"/>
      <c r="H34" s="9"/>
      <c r="I34" s="17"/>
      <c r="J34" s="18"/>
    </row>
    <row r="35" spans="1:10" ht="13.5" hidden="1" thickBot="1">
      <c r="A35" s="17"/>
      <c r="B35" s="17"/>
      <c r="C35" s="17"/>
      <c r="D35" s="46"/>
      <c r="E35" s="47"/>
      <c r="F35" s="47"/>
      <c r="G35" s="9"/>
      <c r="H35" s="9"/>
      <c r="I35" s="17"/>
      <c r="J35" s="18"/>
    </row>
    <row r="36" ht="12.75"/>
    <row r="40" ht="12.75">
      <c r="B40" s="66"/>
    </row>
  </sheetData>
  <sheetProtection password="CF0F" sheet="1" objects="1" scenarios="1" selectLockedCells="1" selectUnlockedCells="1"/>
  <mergeCells count="6">
    <mergeCell ref="A2:J2"/>
    <mergeCell ref="A3:J3"/>
    <mergeCell ref="E8:J8"/>
    <mergeCell ref="H9:J9"/>
    <mergeCell ref="F34:G34"/>
    <mergeCell ref="F33:G33"/>
  </mergeCells>
  <printOptions horizontalCentered="1"/>
  <pageMargins left="0.1968503937007874" right="0.1968503937007874" top="0.31496062992125984" bottom="0.15748031496062992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38.421875" style="0" customWidth="1"/>
    <col min="2" max="2" width="13.8515625" style="0" customWidth="1"/>
    <col min="3" max="3" width="10.57421875" style="0" customWidth="1"/>
    <col min="4" max="4" width="35.28125" style="0" customWidth="1"/>
    <col min="5" max="5" width="14.140625" style="0" customWidth="1"/>
    <col min="6" max="6" width="12.57421875" style="0" customWidth="1"/>
    <col min="7" max="7" width="9.57421875" style="0" customWidth="1"/>
    <col min="8" max="8" width="11.140625" style="0" customWidth="1"/>
    <col min="9" max="9" width="9.8515625" style="0" customWidth="1"/>
    <col min="10" max="10" width="13.8515625" style="0" customWidth="1"/>
  </cols>
  <sheetData>
    <row r="1" spans="1:10" ht="13.5" thickBot="1">
      <c r="A1" s="48" t="s">
        <v>31</v>
      </c>
      <c r="C1" s="31"/>
      <c r="E1" s="10"/>
      <c r="F1" s="10"/>
      <c r="G1" s="10"/>
      <c r="H1" s="10"/>
      <c r="I1" s="10"/>
      <c r="J1" s="10"/>
    </row>
    <row r="2" spans="1:10" ht="15.75">
      <c r="A2" s="134" t="s">
        <v>30</v>
      </c>
      <c r="B2" s="135"/>
      <c r="C2" s="135"/>
      <c r="D2" s="135"/>
      <c r="E2" s="135"/>
      <c r="F2" s="135"/>
      <c r="G2" s="135"/>
      <c r="H2" s="135"/>
      <c r="I2" s="135"/>
      <c r="J2" s="136"/>
    </row>
    <row r="3" spans="1:10" ht="15">
      <c r="A3" s="137" t="s">
        <v>66</v>
      </c>
      <c r="B3" s="138"/>
      <c r="C3" s="138"/>
      <c r="D3" s="138"/>
      <c r="E3" s="138"/>
      <c r="F3" s="138"/>
      <c r="G3" s="138"/>
      <c r="H3" s="138"/>
      <c r="I3" s="138"/>
      <c r="J3" s="139"/>
    </row>
    <row r="4" spans="1:10" ht="12.75">
      <c r="A4" s="44"/>
      <c r="J4" s="59"/>
    </row>
    <row r="5" spans="1:10" ht="15">
      <c r="A5" s="49" t="s">
        <v>10</v>
      </c>
      <c r="B5" s="50"/>
      <c r="C5" s="50"/>
      <c r="D5" s="50"/>
      <c r="E5" s="60"/>
      <c r="F5" s="61"/>
      <c r="I5" s="60" t="s">
        <v>18</v>
      </c>
      <c r="J5" s="62"/>
    </row>
    <row r="6" spans="1:10" ht="15">
      <c r="A6" s="49" t="s">
        <v>11</v>
      </c>
      <c r="B6" s="55"/>
      <c r="C6" s="55"/>
      <c r="D6" s="55"/>
      <c r="E6" s="60"/>
      <c r="F6" s="55"/>
      <c r="I6" s="60"/>
      <c r="J6" s="62"/>
    </row>
    <row r="7" spans="1:10" ht="15.75" thickBot="1">
      <c r="A7" s="49"/>
      <c r="B7" s="55"/>
      <c r="C7" s="55"/>
      <c r="D7" s="55"/>
      <c r="E7" s="60"/>
      <c r="F7" s="55"/>
      <c r="I7" s="60"/>
      <c r="J7" s="62"/>
    </row>
    <row r="8" spans="1:10" ht="15.75" thickBot="1">
      <c r="A8" s="12"/>
      <c r="B8" s="27"/>
      <c r="C8" s="27"/>
      <c r="D8" s="27"/>
      <c r="E8" s="148" t="s">
        <v>28</v>
      </c>
      <c r="F8" s="149"/>
      <c r="G8" s="149"/>
      <c r="H8" s="149"/>
      <c r="I8" s="149"/>
      <c r="J8" s="150"/>
    </row>
    <row r="9" spans="1:10" ht="13.5" thickBot="1">
      <c r="A9" s="25" t="s">
        <v>0</v>
      </c>
      <c r="B9" s="28" t="s">
        <v>1</v>
      </c>
      <c r="C9" s="28" t="s">
        <v>15</v>
      </c>
      <c r="D9" s="28"/>
      <c r="E9" s="145" t="s">
        <v>2</v>
      </c>
      <c r="F9" s="146"/>
      <c r="G9" s="147"/>
      <c r="H9" s="148" t="s">
        <v>12</v>
      </c>
      <c r="I9" s="149"/>
      <c r="J9" s="150"/>
    </row>
    <row r="10" spans="1:10" ht="13.5" thickBot="1">
      <c r="A10" s="26" t="s">
        <v>3</v>
      </c>
      <c r="B10" s="4"/>
      <c r="C10" s="21" t="s">
        <v>16</v>
      </c>
      <c r="D10" s="21" t="s">
        <v>17</v>
      </c>
      <c r="E10" s="131" t="s">
        <v>4</v>
      </c>
      <c r="F10" s="132" t="s">
        <v>5</v>
      </c>
      <c r="G10" s="133" t="s">
        <v>6</v>
      </c>
      <c r="H10" s="128" t="s">
        <v>25</v>
      </c>
      <c r="I10" s="128" t="s">
        <v>26</v>
      </c>
      <c r="J10" s="128" t="s">
        <v>27</v>
      </c>
    </row>
    <row r="11" spans="1:10" ht="12.75">
      <c r="A11" s="5"/>
      <c r="B11" s="6"/>
      <c r="C11" s="5"/>
      <c r="D11" s="6"/>
      <c r="E11" s="3"/>
      <c r="F11" s="84"/>
      <c r="G11" s="3"/>
      <c r="H11" s="6"/>
      <c r="I11" s="6"/>
      <c r="J11" s="6"/>
    </row>
    <row r="12" spans="1:10" ht="12.75">
      <c r="A12" s="87" t="s">
        <v>47</v>
      </c>
      <c r="B12" s="85">
        <f>SUM(E12:J12)</f>
        <v>75000</v>
      </c>
      <c r="C12" s="88">
        <v>44001</v>
      </c>
      <c r="D12" s="85" t="s">
        <v>48</v>
      </c>
      <c r="E12" s="93">
        <v>75000</v>
      </c>
      <c r="F12" s="89"/>
      <c r="G12" s="93"/>
      <c r="H12" s="85"/>
      <c r="I12" s="85"/>
      <c r="J12" s="85"/>
    </row>
    <row r="13" spans="1:10" ht="12.75">
      <c r="A13" s="87" t="s">
        <v>62</v>
      </c>
      <c r="B13" s="85">
        <f>SUM(E13:J13)</f>
        <v>45000</v>
      </c>
      <c r="C13" s="94">
        <v>43916</v>
      </c>
      <c r="D13" s="86" t="s">
        <v>63</v>
      </c>
      <c r="E13" s="93"/>
      <c r="F13" s="89"/>
      <c r="G13" s="93">
        <v>45000</v>
      </c>
      <c r="H13" s="85"/>
      <c r="I13" s="85"/>
      <c r="J13" s="85"/>
    </row>
    <row r="14" spans="1:10" ht="12.75">
      <c r="A14" s="87"/>
      <c r="B14" s="85"/>
      <c r="C14" s="88"/>
      <c r="D14" s="86"/>
      <c r="E14" s="91"/>
      <c r="F14" s="92"/>
      <c r="G14" s="93"/>
      <c r="H14" s="85"/>
      <c r="I14" s="85"/>
      <c r="J14" s="85"/>
    </row>
    <row r="15" spans="1:10" ht="12.75">
      <c r="A15" s="87"/>
      <c r="B15" s="85"/>
      <c r="C15" s="88"/>
      <c r="D15" s="85"/>
      <c r="E15" s="91"/>
      <c r="F15" s="92"/>
      <c r="G15" s="93"/>
      <c r="H15" s="85"/>
      <c r="I15" s="85"/>
      <c r="J15" s="85"/>
    </row>
    <row r="16" spans="1:10" ht="13.5" thickBot="1">
      <c r="A16" s="87"/>
      <c r="B16" s="99"/>
      <c r="C16" s="93"/>
      <c r="D16" s="99"/>
      <c r="E16" s="117"/>
      <c r="F16" s="118"/>
      <c r="G16" s="91"/>
      <c r="H16" s="95"/>
      <c r="I16" s="99"/>
      <c r="J16" s="99"/>
    </row>
    <row r="17" spans="1:10" ht="13.5" thickBot="1">
      <c r="A17" s="119" t="s">
        <v>7</v>
      </c>
      <c r="B17" s="104">
        <f>SUM(B11:B16)</f>
        <v>120000</v>
      </c>
      <c r="C17" s="103"/>
      <c r="D17" s="120"/>
      <c r="E17" s="98">
        <f>SUM(E11:E16)</f>
        <v>75000</v>
      </c>
      <c r="F17" s="98">
        <f>SUM(F11:F16)</f>
        <v>0</v>
      </c>
      <c r="G17" s="121">
        <f>SUM(G11:G16)</f>
        <v>45000</v>
      </c>
      <c r="H17" s="104"/>
      <c r="I17" s="104">
        <f>SUM(I11:I16)</f>
        <v>0</v>
      </c>
      <c r="J17" s="122">
        <f>SUM(J11:J16)</f>
        <v>0</v>
      </c>
    </row>
    <row r="18" spans="1:10" ht="12.75">
      <c r="A18" s="8"/>
      <c r="B18" s="2"/>
      <c r="C18" s="2"/>
      <c r="D18" s="2"/>
      <c r="E18" s="2"/>
      <c r="F18" s="2"/>
      <c r="G18" s="2"/>
      <c r="H18" s="2"/>
      <c r="I18" s="2"/>
      <c r="J18" s="7"/>
    </row>
    <row r="19" spans="1:10" ht="12.75">
      <c r="A19" s="8" t="s">
        <v>32</v>
      </c>
      <c r="B19" s="40"/>
      <c r="C19" s="31"/>
      <c r="E19" s="10"/>
      <c r="F19" s="10"/>
      <c r="G19" s="10"/>
      <c r="H19" s="10"/>
      <c r="I19" s="10"/>
      <c r="J19" s="45"/>
    </row>
    <row r="20" spans="1:10" ht="12.75">
      <c r="A20" s="44"/>
      <c r="C20" s="31"/>
      <c r="E20" s="10"/>
      <c r="F20" s="10"/>
      <c r="G20" s="13"/>
      <c r="H20" s="13"/>
      <c r="I20" s="2"/>
      <c r="J20" s="7"/>
    </row>
    <row r="21" spans="1:10" ht="12.75">
      <c r="A21" s="44"/>
      <c r="C21" s="31"/>
      <c r="E21" s="10"/>
      <c r="F21" s="10"/>
      <c r="G21" s="2"/>
      <c r="H21" s="2"/>
      <c r="I21" s="2"/>
      <c r="J21" s="7"/>
    </row>
    <row r="22" spans="1:10" ht="12.75">
      <c r="A22" s="44"/>
      <c r="C22" s="31"/>
      <c r="E22" s="10"/>
      <c r="F22" s="10"/>
      <c r="G22" s="2"/>
      <c r="H22" s="2"/>
      <c r="I22" s="2"/>
      <c r="J22" s="7"/>
    </row>
    <row r="23" spans="1:10" ht="12.75">
      <c r="A23" s="44"/>
      <c r="B23" s="14"/>
      <c r="C23" s="14"/>
      <c r="E23" s="10"/>
      <c r="F23" s="151"/>
      <c r="G23" s="151"/>
      <c r="H23" s="2"/>
      <c r="I23" s="14"/>
      <c r="J23" s="15"/>
    </row>
    <row r="24" spans="1:10" s="74" customFormat="1" ht="19.5" customHeight="1">
      <c r="A24" s="63" t="s">
        <v>8</v>
      </c>
      <c r="B24" s="73"/>
      <c r="C24" s="73"/>
      <c r="E24" s="75"/>
      <c r="F24" s="144" t="s">
        <v>49</v>
      </c>
      <c r="G24" s="144"/>
      <c r="I24" s="73"/>
      <c r="J24" s="76"/>
    </row>
    <row r="25" spans="1:10" ht="13.5" thickBot="1">
      <c r="A25" s="64" t="s">
        <v>9</v>
      </c>
      <c r="B25" s="17"/>
      <c r="C25" s="17"/>
      <c r="D25" s="46"/>
      <c r="E25" s="47"/>
      <c r="F25" s="143" t="s">
        <v>50</v>
      </c>
      <c r="G25" s="143"/>
      <c r="H25" s="9"/>
      <c r="I25" s="17"/>
      <c r="J25" s="18"/>
    </row>
  </sheetData>
  <sheetProtection password="CF0F" sheet="1" objects="1" scenarios="1" selectLockedCells="1" selectUnlockedCells="1"/>
  <mergeCells count="8">
    <mergeCell ref="F25:G25"/>
    <mergeCell ref="F24:G24"/>
    <mergeCell ref="A2:J2"/>
    <mergeCell ref="A3:J3"/>
    <mergeCell ref="E9:G9"/>
    <mergeCell ref="H9:J9"/>
    <mergeCell ref="E8:J8"/>
    <mergeCell ref="F23:G23"/>
  </mergeCells>
  <printOptions/>
  <pageMargins left="0.7" right="0.7" top="0.75" bottom="0.75" header="0.3" footer="0.3"/>
  <pageSetup fitToHeight="1" fitToWidth="1" horizontalDpi="600" verticalDpi="600" orientation="landscape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28.7109375" style="0" customWidth="1"/>
    <col min="2" max="2" width="14.140625" style="10" customWidth="1"/>
    <col min="3" max="3" width="11.140625" style="0" customWidth="1"/>
    <col min="4" max="4" width="25.7109375" style="0" customWidth="1"/>
    <col min="5" max="5" width="12.57421875" style="0" customWidth="1"/>
    <col min="6" max="7" width="10.421875" style="0" customWidth="1"/>
    <col min="8" max="8" width="8.7109375" style="0" customWidth="1"/>
    <col min="9" max="9" width="9.421875" style="0" customWidth="1"/>
    <col min="10" max="10" width="14.00390625" style="0" customWidth="1"/>
  </cols>
  <sheetData>
    <row r="1" spans="1:10" ht="14.25" thickBot="1">
      <c r="A1" s="79" t="s">
        <v>31</v>
      </c>
      <c r="B1"/>
      <c r="C1" s="31"/>
      <c r="E1" s="10"/>
      <c r="F1" s="10"/>
      <c r="G1" s="10"/>
      <c r="H1" s="10"/>
      <c r="I1" s="10"/>
      <c r="J1" s="10"/>
    </row>
    <row r="2" spans="1:10" ht="15.75">
      <c r="A2" s="134" t="s">
        <v>30</v>
      </c>
      <c r="B2" s="135"/>
      <c r="C2" s="135"/>
      <c r="D2" s="135"/>
      <c r="E2" s="135"/>
      <c r="F2" s="135"/>
      <c r="G2" s="135"/>
      <c r="H2" s="135"/>
      <c r="I2" s="135"/>
      <c r="J2" s="136"/>
    </row>
    <row r="3" spans="1:10" ht="15">
      <c r="A3" s="137" t="s">
        <v>66</v>
      </c>
      <c r="B3" s="138"/>
      <c r="C3" s="138"/>
      <c r="D3" s="138"/>
      <c r="E3" s="138"/>
      <c r="F3" s="138"/>
      <c r="G3" s="138"/>
      <c r="H3" s="138"/>
      <c r="I3" s="138"/>
      <c r="J3" s="139"/>
    </row>
    <row r="4" spans="1:10" ht="12.75">
      <c r="A4" s="44"/>
      <c r="J4" s="59"/>
    </row>
    <row r="5" spans="1:10" ht="15">
      <c r="A5" s="49" t="s">
        <v>10</v>
      </c>
      <c r="B5" s="65"/>
      <c r="C5" s="50"/>
      <c r="D5" s="50"/>
      <c r="E5" s="60"/>
      <c r="F5" s="61"/>
      <c r="I5" s="60" t="s">
        <v>19</v>
      </c>
      <c r="J5" s="62"/>
    </row>
    <row r="6" spans="1:10" ht="15">
      <c r="A6" s="49" t="s">
        <v>11</v>
      </c>
      <c r="B6" s="57"/>
      <c r="C6" s="55"/>
      <c r="D6" s="55"/>
      <c r="E6" s="60"/>
      <c r="F6" s="55"/>
      <c r="I6" s="50" t="s">
        <v>20</v>
      </c>
      <c r="J6" s="62"/>
    </row>
    <row r="7" spans="1:10" ht="6.75" customHeight="1" thickBot="1">
      <c r="A7" s="49"/>
      <c r="B7" s="57"/>
      <c r="C7" s="55"/>
      <c r="D7" s="55"/>
      <c r="E7" s="60"/>
      <c r="F7" s="55"/>
      <c r="I7" s="50"/>
      <c r="J7" s="62"/>
    </row>
    <row r="8" spans="1:10" ht="15.75" thickBot="1">
      <c r="A8" s="12"/>
      <c r="B8" s="30"/>
      <c r="C8" s="27"/>
      <c r="D8" s="27"/>
      <c r="E8" s="148" t="s">
        <v>28</v>
      </c>
      <c r="F8" s="149"/>
      <c r="G8" s="149"/>
      <c r="H8" s="149"/>
      <c r="I8" s="149"/>
      <c r="J8" s="150"/>
    </row>
    <row r="9" spans="1:10" ht="13.5" thickBot="1">
      <c r="A9" s="25" t="s">
        <v>0</v>
      </c>
      <c r="B9" s="29" t="s">
        <v>1</v>
      </c>
      <c r="C9" s="28" t="s">
        <v>15</v>
      </c>
      <c r="D9" s="28"/>
      <c r="E9" s="22"/>
      <c r="F9" s="24" t="s">
        <v>2</v>
      </c>
      <c r="G9" s="23"/>
      <c r="H9" s="148" t="s">
        <v>12</v>
      </c>
      <c r="I9" s="149"/>
      <c r="J9" s="150"/>
    </row>
    <row r="10" spans="1:10" ht="13.5" thickBot="1">
      <c r="A10" s="26" t="s">
        <v>3</v>
      </c>
      <c r="B10" s="20"/>
      <c r="C10" s="21" t="s">
        <v>16</v>
      </c>
      <c r="D10" s="21" t="s">
        <v>17</v>
      </c>
      <c r="E10" s="81" t="s">
        <v>4</v>
      </c>
      <c r="F10" s="82" t="s">
        <v>5</v>
      </c>
      <c r="G10" s="83" t="s">
        <v>6</v>
      </c>
      <c r="H10" s="82" t="s">
        <v>25</v>
      </c>
      <c r="I10" s="82" t="s">
        <v>26</v>
      </c>
      <c r="J10" s="82" t="s">
        <v>27</v>
      </c>
    </row>
    <row r="11" spans="1:10" ht="12.75">
      <c r="A11" s="5"/>
      <c r="B11" s="19"/>
      <c r="C11" s="5"/>
      <c r="D11" s="6"/>
      <c r="E11" s="3"/>
      <c r="F11" s="6"/>
      <c r="G11" s="3"/>
      <c r="H11" s="6"/>
      <c r="I11" s="6"/>
      <c r="J11" s="6"/>
    </row>
    <row r="12" spans="1:10" ht="12.75">
      <c r="A12" s="87" t="s">
        <v>33</v>
      </c>
      <c r="B12" s="85">
        <f aca="true" t="shared" si="0" ref="B12:B24">+E12+F12+G12+I12+J12</f>
        <v>525</v>
      </c>
      <c r="C12" s="90">
        <v>38929</v>
      </c>
      <c r="D12" s="85" t="s">
        <v>22</v>
      </c>
      <c r="E12" s="91"/>
      <c r="F12" s="85"/>
      <c r="G12" s="93"/>
      <c r="H12" s="85"/>
      <c r="I12" s="85"/>
      <c r="J12" s="85">
        <v>525</v>
      </c>
    </row>
    <row r="13" spans="1:10" ht="12.75">
      <c r="A13" s="87" t="s">
        <v>34</v>
      </c>
      <c r="B13" s="85">
        <f t="shared" si="0"/>
        <v>4223.7</v>
      </c>
      <c r="C13" s="90">
        <v>38960</v>
      </c>
      <c r="D13" s="85" t="s">
        <v>21</v>
      </c>
      <c r="E13" s="93"/>
      <c r="F13" s="85"/>
      <c r="G13" s="91"/>
      <c r="H13" s="95"/>
      <c r="I13" s="85"/>
      <c r="J13" s="85">
        <v>4223.7</v>
      </c>
    </row>
    <row r="14" spans="1:10" ht="12.75">
      <c r="A14" s="87" t="s">
        <v>35</v>
      </c>
      <c r="B14" s="85">
        <f t="shared" si="0"/>
        <v>154</v>
      </c>
      <c r="C14" s="90">
        <v>38960</v>
      </c>
      <c r="D14" s="85" t="s">
        <v>21</v>
      </c>
      <c r="E14" s="93"/>
      <c r="F14" s="85"/>
      <c r="G14" s="91"/>
      <c r="H14" s="95"/>
      <c r="I14" s="85"/>
      <c r="J14" s="85">
        <v>154</v>
      </c>
    </row>
    <row r="15" spans="1:10" ht="12.75">
      <c r="A15" s="87" t="s">
        <v>36</v>
      </c>
      <c r="B15" s="85">
        <f t="shared" si="0"/>
        <v>187.68</v>
      </c>
      <c r="C15" s="90">
        <v>38929</v>
      </c>
      <c r="D15" s="85" t="s">
        <v>22</v>
      </c>
      <c r="E15" s="91"/>
      <c r="F15" s="85"/>
      <c r="G15" s="93"/>
      <c r="H15" s="85"/>
      <c r="I15" s="85"/>
      <c r="J15" s="85">
        <v>187.68</v>
      </c>
    </row>
    <row r="16" spans="1:10" ht="12.75">
      <c r="A16" s="87" t="s">
        <v>37</v>
      </c>
      <c r="B16" s="85">
        <f t="shared" si="0"/>
        <v>2188</v>
      </c>
      <c r="C16" s="90">
        <v>39325</v>
      </c>
      <c r="D16" s="85" t="s">
        <v>23</v>
      </c>
      <c r="E16" s="91"/>
      <c r="F16" s="85"/>
      <c r="G16" s="93"/>
      <c r="H16" s="85"/>
      <c r="I16" s="85"/>
      <c r="J16" s="85">
        <v>2188</v>
      </c>
    </row>
    <row r="17" spans="1:10" ht="12.75">
      <c r="A17" s="87" t="s">
        <v>38</v>
      </c>
      <c r="B17" s="85">
        <f t="shared" si="0"/>
        <v>926</v>
      </c>
      <c r="C17" s="90">
        <v>38960</v>
      </c>
      <c r="D17" s="85" t="s">
        <v>21</v>
      </c>
      <c r="E17" s="91"/>
      <c r="F17" s="85"/>
      <c r="G17" s="93"/>
      <c r="H17" s="85"/>
      <c r="I17" s="85"/>
      <c r="J17" s="85">
        <v>926</v>
      </c>
    </row>
    <row r="18" spans="1:10" ht="12.75">
      <c r="A18" s="87" t="s">
        <v>39</v>
      </c>
      <c r="B18" s="85">
        <f t="shared" si="0"/>
        <v>3684</v>
      </c>
      <c r="C18" s="90">
        <v>40900</v>
      </c>
      <c r="D18" s="85" t="s">
        <v>24</v>
      </c>
      <c r="E18" s="91"/>
      <c r="F18" s="85"/>
      <c r="G18" s="93"/>
      <c r="H18" s="85"/>
      <c r="I18" s="85"/>
      <c r="J18" s="85">
        <v>3684</v>
      </c>
    </row>
    <row r="19" spans="1:10" ht="12.75">
      <c r="A19" s="87" t="s">
        <v>40</v>
      </c>
      <c r="B19" s="85">
        <f t="shared" si="0"/>
        <v>5849.23</v>
      </c>
      <c r="C19" s="90">
        <v>38929</v>
      </c>
      <c r="D19" s="85" t="s">
        <v>22</v>
      </c>
      <c r="E19" s="91"/>
      <c r="F19" s="85"/>
      <c r="G19" s="93"/>
      <c r="H19" s="85"/>
      <c r="I19" s="85"/>
      <c r="J19" s="85">
        <v>5849.23</v>
      </c>
    </row>
    <row r="20" spans="1:10" ht="12.75">
      <c r="A20" s="87" t="s">
        <v>41</v>
      </c>
      <c r="B20" s="85">
        <f t="shared" si="0"/>
        <v>31043.14</v>
      </c>
      <c r="C20" s="90">
        <v>38929</v>
      </c>
      <c r="D20" s="85" t="s">
        <v>22</v>
      </c>
      <c r="E20" s="91"/>
      <c r="F20" s="85"/>
      <c r="G20" s="93"/>
      <c r="H20" s="85"/>
      <c r="I20" s="85"/>
      <c r="J20" s="85">
        <v>31043.14</v>
      </c>
    </row>
    <row r="21" spans="1:10" ht="12.75">
      <c r="A21" s="87" t="s">
        <v>42</v>
      </c>
      <c r="B21" s="85">
        <f t="shared" si="0"/>
        <v>100</v>
      </c>
      <c r="C21" s="90">
        <v>38929</v>
      </c>
      <c r="D21" s="85" t="s">
        <v>22</v>
      </c>
      <c r="E21" s="91"/>
      <c r="F21" s="85"/>
      <c r="G21" s="93"/>
      <c r="H21" s="85"/>
      <c r="I21" s="85"/>
      <c r="J21" s="85">
        <v>100</v>
      </c>
    </row>
    <row r="22" spans="1:10" ht="12.75">
      <c r="A22" s="87" t="s">
        <v>43</v>
      </c>
      <c r="B22" s="85">
        <f t="shared" si="0"/>
        <v>120</v>
      </c>
      <c r="C22" s="90">
        <v>38960</v>
      </c>
      <c r="D22" s="85" t="s">
        <v>21</v>
      </c>
      <c r="E22" s="91"/>
      <c r="F22" s="85"/>
      <c r="G22" s="93"/>
      <c r="H22" s="85"/>
      <c r="I22" s="85"/>
      <c r="J22" s="85">
        <v>120</v>
      </c>
    </row>
    <row r="23" spans="1:10" ht="12.75">
      <c r="A23" s="87" t="s">
        <v>44</v>
      </c>
      <c r="B23" s="85">
        <f t="shared" si="0"/>
        <v>2146.39</v>
      </c>
      <c r="C23" s="90">
        <v>38929</v>
      </c>
      <c r="D23" s="85" t="s">
        <v>22</v>
      </c>
      <c r="E23" s="93"/>
      <c r="F23" s="85"/>
      <c r="G23" s="91"/>
      <c r="H23" s="95"/>
      <c r="I23" s="85"/>
      <c r="J23" s="85">
        <v>2146.39</v>
      </c>
    </row>
    <row r="24" spans="1:10" ht="12.75">
      <c r="A24" s="87" t="s">
        <v>45</v>
      </c>
      <c r="B24" s="85">
        <f t="shared" si="0"/>
        <v>2500</v>
      </c>
      <c r="C24" s="90">
        <v>38929</v>
      </c>
      <c r="D24" s="85" t="s">
        <v>21</v>
      </c>
      <c r="E24" s="91"/>
      <c r="F24" s="85"/>
      <c r="G24" s="93"/>
      <c r="H24" s="85"/>
      <c r="I24" s="85"/>
      <c r="J24" s="85">
        <v>2500</v>
      </c>
    </row>
    <row r="25" spans="1:10" ht="13.5" thickBot="1">
      <c r="A25" s="87"/>
      <c r="B25" s="99"/>
      <c r="C25" s="93"/>
      <c r="D25" s="99"/>
      <c r="E25" s="93"/>
      <c r="F25" s="99"/>
      <c r="G25" s="91"/>
      <c r="H25" s="95"/>
      <c r="I25" s="99"/>
      <c r="J25" s="99"/>
    </row>
    <row r="26" spans="1:10" s="80" customFormat="1" ht="19.5" customHeight="1" thickBot="1">
      <c r="A26" s="100" t="s">
        <v>7</v>
      </c>
      <c r="B26" s="123">
        <f>SUM(B11:B25)</f>
        <v>53647.14</v>
      </c>
      <c r="C26" s="124"/>
      <c r="D26" s="124"/>
      <c r="E26" s="125">
        <f>SUM(E11:E25)</f>
        <v>0</v>
      </c>
      <c r="F26" s="125">
        <f>SUM(F11:F25)</f>
        <v>0</v>
      </c>
      <c r="G26" s="123">
        <f>SUM(G11:G25)</f>
        <v>0</v>
      </c>
      <c r="H26" s="125"/>
      <c r="I26" s="125">
        <f>SUM(I11:I25)</f>
        <v>0</v>
      </c>
      <c r="J26" s="126">
        <f>SUM(J11:J25)</f>
        <v>53647.14</v>
      </c>
    </row>
    <row r="27" spans="1:10" ht="12.75">
      <c r="A27" s="8"/>
      <c r="B27" s="11"/>
      <c r="C27" s="2"/>
      <c r="D27" s="2"/>
      <c r="E27" s="2"/>
      <c r="F27" s="2"/>
      <c r="G27" s="2"/>
      <c r="H27" s="2"/>
      <c r="I27" s="2"/>
      <c r="J27" s="7"/>
    </row>
    <row r="28" spans="1:10" ht="12.75">
      <c r="A28" s="8" t="s">
        <v>32</v>
      </c>
      <c r="B28" s="40"/>
      <c r="C28" s="31"/>
      <c r="E28" s="10"/>
      <c r="F28" s="10"/>
      <c r="G28" s="10"/>
      <c r="H28" s="10"/>
      <c r="I28" s="10"/>
      <c r="J28" s="7"/>
    </row>
    <row r="29" spans="1:10" ht="12.75">
      <c r="A29" s="44"/>
      <c r="B29"/>
      <c r="C29" s="31"/>
      <c r="E29" s="10"/>
      <c r="F29" s="10"/>
      <c r="G29" s="13"/>
      <c r="H29" s="13"/>
      <c r="I29" s="2"/>
      <c r="J29" s="7"/>
    </row>
    <row r="30" spans="1:10" ht="12.75">
      <c r="A30" s="44"/>
      <c r="B30"/>
      <c r="C30" s="31"/>
      <c r="E30" s="10"/>
      <c r="F30" s="10"/>
      <c r="G30" s="2"/>
      <c r="H30" s="2"/>
      <c r="I30" s="2"/>
      <c r="J30" s="7"/>
    </row>
    <row r="31" spans="1:10" ht="12.75">
      <c r="A31" s="44"/>
      <c r="B31"/>
      <c r="C31" s="31"/>
      <c r="E31" s="10"/>
      <c r="F31" s="10"/>
      <c r="G31" s="2"/>
      <c r="H31" s="2"/>
      <c r="I31" s="2"/>
      <c r="J31" s="7"/>
    </row>
    <row r="32" spans="1:10" s="72" customFormat="1" ht="12.75">
      <c r="A32" s="63" t="s">
        <v>8</v>
      </c>
      <c r="B32" s="14"/>
      <c r="C32" s="14"/>
      <c r="E32" s="69"/>
      <c r="F32" s="144" t="s">
        <v>49</v>
      </c>
      <c r="G32" s="144"/>
      <c r="I32" s="14"/>
      <c r="J32" s="15"/>
    </row>
    <row r="33" spans="1:10" s="72" customFormat="1" ht="13.5" thickBot="1">
      <c r="A33" s="64" t="s">
        <v>9</v>
      </c>
      <c r="B33" s="17"/>
      <c r="C33" s="17"/>
      <c r="D33" s="77"/>
      <c r="E33" s="70"/>
      <c r="F33" s="143" t="s">
        <v>50</v>
      </c>
      <c r="G33" s="143"/>
      <c r="H33" s="78"/>
      <c r="I33" s="17"/>
      <c r="J33" s="18"/>
    </row>
    <row r="34" spans="1:10" ht="12.75">
      <c r="A34" s="2"/>
      <c r="B34" s="11"/>
      <c r="C34" s="2"/>
      <c r="D34" s="2"/>
      <c r="E34" s="2"/>
      <c r="F34" s="2"/>
      <c r="G34" s="1"/>
      <c r="H34" s="1"/>
      <c r="I34" s="16"/>
      <c r="J34" s="16"/>
    </row>
  </sheetData>
  <sheetProtection password="CF0F" sheet="1" objects="1" scenarios="1" selectLockedCells="1" selectUnlockedCells="1"/>
  <mergeCells count="6">
    <mergeCell ref="A3:J3"/>
    <mergeCell ref="E8:J8"/>
    <mergeCell ref="H9:J9"/>
    <mergeCell ref="A2:J2"/>
    <mergeCell ref="F33:G33"/>
    <mergeCell ref="F32:G32"/>
  </mergeCells>
  <printOptions/>
  <pageMargins left="0.2" right="0.2" top="0.5" bottom="0.5" header="0.3" footer="0.3"/>
  <pageSetup horizontalDpi="600" verticalDpi="600" orientation="landscape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2020-07-20T06:55:59Z</cp:lastPrinted>
  <dcterms:created xsi:type="dcterms:W3CDTF">2013-01-21T09:00:26Z</dcterms:created>
  <dcterms:modified xsi:type="dcterms:W3CDTF">2020-07-20T06:58:32Z</dcterms:modified>
  <cp:category/>
  <cp:version/>
  <cp:contentType/>
  <cp:contentStatus/>
</cp:coreProperties>
</file>